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需求表" sheetId="16" r:id="rId1"/>
    <sheet name="实际发生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<sst xmlns="http://schemas.openxmlformats.org/spreadsheetml/2006/main" count="56" uniqueCount="53">
  <si>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“2026-肾康专科发展公益计划”项目需求表</t>
  </si>
  <si>
    <t>项目周期：2026年1月-12月</t>
  </si>
  <si>
    <t>项目</t>
  </si>
  <si>
    <t>类别</t>
  </si>
  <si>
    <t>明细</t>
  </si>
  <si>
    <t>数量</t>
  </si>
  <si>
    <t>单位</t>
  </si>
  <si>
    <t>备注</t>
  </si>
  <si>
    <t>项目平台</t>
  </si>
  <si>
    <t>患者随访管理</t>
  </si>
  <si>
    <t>标准化患者管理</t>
  </si>
  <si>
    <t>随访服务</t>
  </si>
  <si>
    <t>标准随访计划每月1次，医助患者问题解答</t>
  </si>
  <si>
    <t>每人次</t>
  </si>
  <si>
    <t>负责标准随访字段收集，报告单存档</t>
  </si>
  <si>
    <t>定制化患者管理</t>
  </si>
  <si>
    <t>信息收集，建立患者档案</t>
  </si>
  <si>
    <t xml:space="preserve">
</t>
  </si>
  <si>
    <t>根据患者病情和医生建议，建立随访计划</t>
  </si>
  <si>
    <t>医助服务，提供个性化的健康管理方案，包括饮食，运动，用药等方面的建议（每月1次主动随访）</t>
  </si>
  <si>
    <t>科室基础随访字段要求，按照科室提供的字段交付报告</t>
  </si>
  <si>
    <t>每月出患者随访报告</t>
  </si>
  <si>
    <t>科室定制个性随访字段</t>
  </si>
  <si>
    <t>平台运营</t>
  </si>
  <si>
    <t>运营维护</t>
  </si>
  <si>
    <t>平台及数据库运维</t>
  </si>
  <si>
    <t>项目平台运维：基础设施管理、系统安全管理、应用服务管理、日志分析、数据管理、账号服务（企微维护）。</t>
  </si>
  <si>
    <t>月/个</t>
  </si>
  <si>
    <t>平台运营物料</t>
  </si>
  <si>
    <t>线下物料设计</t>
  </si>
  <si>
    <t>平台个性化物料设计</t>
  </si>
  <si>
    <t>项</t>
  </si>
  <si>
    <t>线下物料制作</t>
  </si>
  <si>
    <t>平台立牌、名片、手撕条、其他物料制作</t>
  </si>
  <si>
    <t>平台运营差旅人员费用</t>
  </si>
  <si>
    <t>差旅人员费用</t>
  </si>
  <si>
    <t>平台所在医院项目沟通汇报产生的差旅费用，差旅人员费用2500</t>
  </si>
  <si>
    <t>人/次</t>
  </si>
  <si>
    <t>医院</t>
  </si>
  <si>
    <t>签约时间</t>
  </si>
  <si>
    <t>2024 年服务周期（月）</t>
  </si>
  <si>
    <t>2025 年服务周期（月）</t>
  </si>
  <si>
    <t>合计</t>
  </si>
  <si>
    <t>2024 年已签</t>
  </si>
  <si>
    <t>上海医科大学附属瑞金医院</t>
  </si>
  <si>
    <t>北大第一医院</t>
  </si>
  <si>
    <t>郑州大学第一附属医院</t>
  </si>
  <si>
    <t>2025年已签</t>
  </si>
  <si>
    <t>新疆医科大学第一附属医院</t>
  </si>
  <si>
    <t>首都医科大学附属北京安贞医院</t>
  </si>
  <si>
    <t>哈尔滨医科大学附属第一医院</t>
  </si>
  <si>
    <t>小计（月）</t>
  </si>
  <si>
    <t>合计（月）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</si>
</sst>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 tint="0.149876400036622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workbookViewId="0">
      <selection activeCell="I10" sqref="I10"/>
    </sheetView>
  </sheetViews>
  <sheetFormatPr defaultColWidth="9.26851851851852" defaultRowHeight="14.4"/>
  <cols>
    <col min="1" max="1" width="14.6388888888889" customWidth="1"/>
    <col min="2" max="2" width="14.5925925925926" style="13" customWidth="1"/>
    <col min="3" max="3" width="19.7314814814815" style="13" customWidth="1"/>
    <col min="4" max="4" width="18.0925925925926" style="13" customWidth="1"/>
    <col min="5" max="5" width="88.0925925925926" customWidth="1"/>
    <col min="6" max="6" width="13.3611111111111" customWidth="1"/>
    <col min="7" max="7" width="12.8981481481481" customWidth="1"/>
    <col min="8" max="8" width="21.4166666666667" customWidth="1"/>
    <col min="9" max="9" width="37.6388888888889" style="14" customWidth="1"/>
    <col min="11" max="11" width="10.6944444444444"/>
  </cols>
  <sheetData>
    <row r="1" ht="40" customHeight="1" spans="1:9">
      <c r="A1" s="15" t="s">
        <v>0</v>
      </c>
      <c r="B1" s="15"/>
      <c r="C1" s="15"/>
      <c r="D1" s="15"/>
      <c r="E1" s="15"/>
      <c r="F1" s="15"/>
      <c r="G1" s="15"/>
      <c r="H1" s="15"/>
    </row>
    <row r="2" ht="40" customHeight="1" spans="1:9">
      <c r="A2" s="16" t="s">
        <v>1</v>
      </c>
      <c r="B2" s="17"/>
      <c r="C2" s="17"/>
      <c r="D2" s="17"/>
      <c r="E2" s="16"/>
      <c r="F2" s="16"/>
      <c r="G2" s="16"/>
      <c r="H2" s="16"/>
    </row>
    <row r="3" ht="40" customHeight="1" spans="1:9">
      <c r="A3" s="18" t="s">
        <v>2</v>
      </c>
      <c r="B3" s="19" t="s">
        <v>3</v>
      </c>
      <c r="C3" s="20"/>
      <c r="D3" s="21"/>
      <c r="E3" s="22" t="s">
        <v>4</v>
      </c>
      <c r="F3" s="23" t="s">
        <v>5</v>
      </c>
      <c r="G3" s="23" t="s">
        <v>6</v>
      </c>
      <c r="H3" s="24" t="s">
        <v>7</v>
      </c>
    </row>
    <row r="4" s="12" customFormat="1" ht="113" customHeight="1" spans="1:9">
      <c r="A4" s="25" t="s">
        <v>8</v>
      </c>
      <c r="B4" s="25" t="s">
        <v>9</v>
      </c>
      <c r="C4" s="25" t="s">
        <v>10</v>
      </c>
      <c r="D4" s="26" t="s">
        <v>11</v>
      </c>
      <c r="E4" s="27" t="s">
        <v>12</v>
      </c>
      <c r="F4" s="28">
        <v>13896</v>
      </c>
      <c r="G4" s="28" t="s">
        <v>13</v>
      </c>
      <c r="H4" s="29"/>
      <c r="I4" s="30"/>
    </row>
    <row r="5" s="12" customFormat="1" ht="95" customHeight="1" spans="1:9">
      <c r="A5" s="25"/>
      <c r="B5" s="25"/>
      <c r="C5" s="25"/>
      <c r="D5" s="26"/>
      <c r="E5" s="27" t="s">
        <v>14</v>
      </c>
      <c r="F5" s="28"/>
      <c r="G5" s="28"/>
      <c r="H5" s="31"/>
      <c r="I5" s="30"/>
    </row>
    <row r="6" s="12" customFormat="1" ht="36" customHeight="1" spans="1:9">
      <c r="A6" s="25"/>
      <c r="B6" s="25"/>
      <c r="C6" s="25" t="s">
        <v>15</v>
      </c>
      <c r="D6" s="26" t="s">
        <v>11</v>
      </c>
      <c r="E6" s="32" t="s">
        <v>16</v>
      </c>
      <c r="F6" s="33">
        <v>12024</v>
      </c>
      <c r="G6" s="25" t="s">
        <v>13</v>
      </c>
      <c r="H6" s="34" t="s">
        <v>17</v>
      </c>
      <c r="I6" s="30"/>
    </row>
    <row r="7" s="12" customFormat="1" ht="36" customHeight="1" spans="1:9">
      <c r="A7" s="25"/>
      <c r="B7" s="25"/>
      <c r="C7" s="25"/>
      <c r="D7" s="26"/>
      <c r="E7" s="32" t="s">
        <v>18</v>
      </c>
      <c r="F7" s="28"/>
      <c r="G7" s="25"/>
      <c r="H7" s="34"/>
      <c r="I7" s="30"/>
    </row>
    <row r="8" s="12" customFormat="1" ht="36" customHeight="1" spans="1:9">
      <c r="A8" s="25"/>
      <c r="B8" s="25"/>
      <c r="C8" s="25"/>
      <c r="D8" s="26"/>
      <c r="E8" s="32" t="s">
        <v>19</v>
      </c>
      <c r="F8" s="28"/>
      <c r="G8" s="25"/>
      <c r="H8" s="34"/>
      <c r="I8" s="30"/>
    </row>
    <row r="9" s="12" customFormat="1" ht="36" customHeight="1" spans="1:9">
      <c r="A9" s="25"/>
      <c r="B9" s="25"/>
      <c r="C9" s="25"/>
      <c r="D9" s="26"/>
      <c r="E9" s="32" t="s">
        <v>20</v>
      </c>
      <c r="F9" s="28"/>
      <c r="G9" s="25"/>
      <c r="H9" s="34"/>
      <c r="I9" s="30"/>
    </row>
    <row r="10" s="12" customFormat="1" ht="36" customHeight="1" spans="1:9">
      <c r="A10" s="25"/>
      <c r="B10" s="25"/>
      <c r="C10" s="25"/>
      <c r="D10" s="26"/>
      <c r="E10" s="32" t="s">
        <v>21</v>
      </c>
      <c r="F10" s="28"/>
      <c r="G10" s="25"/>
      <c r="H10" s="34"/>
      <c r="I10" s="30"/>
    </row>
    <row r="11" s="12" customFormat="1" ht="36" customHeight="1" spans="1:9">
      <c r="A11" s="25"/>
      <c r="B11" s="25"/>
      <c r="C11" s="25"/>
      <c r="D11" s="26"/>
      <c r="E11" s="34" t="s">
        <v>22</v>
      </c>
      <c r="F11" s="35"/>
      <c r="G11" s="25"/>
      <c r="H11" s="34"/>
      <c r="I11" s="30"/>
    </row>
    <row r="12" s="12" customFormat="1" ht="36" customHeight="1" spans="1:9">
      <c r="A12" s="25"/>
      <c r="B12" s="25"/>
      <c r="C12" s="36"/>
      <c r="D12" s="36"/>
      <c r="E12" s="36"/>
      <c r="F12" s="36"/>
      <c r="G12" s="36"/>
      <c r="H12" s="37"/>
      <c r="I12" s="30"/>
    </row>
    <row r="13" s="12" customFormat="1" ht="73" customHeight="1" spans="1:9">
      <c r="A13" s="25"/>
      <c r="B13" s="25" t="s">
        <v>23</v>
      </c>
      <c r="C13" s="25" t="s">
        <v>24</v>
      </c>
      <c r="D13" s="25" t="s">
        <v>25</v>
      </c>
      <c r="E13" s="34" t="s">
        <v>26</v>
      </c>
      <c r="F13" s="25">
        <v>127</v>
      </c>
      <c r="G13" s="35" t="s">
        <v>27</v>
      </c>
      <c r="H13" s="38"/>
      <c r="I13" s="30"/>
    </row>
    <row r="14" s="12" customFormat="1" ht="45" customHeight="1" spans="1:9">
      <c r="A14" s="25"/>
      <c r="B14" s="25"/>
      <c r="C14" s="25" t="s">
        <v>28</v>
      </c>
      <c r="D14" s="25" t="s">
        <v>29</v>
      </c>
      <c r="E14" s="34" t="s">
        <v>30</v>
      </c>
      <c r="F14" s="25">
        <v>8</v>
      </c>
      <c r="G14" s="33" t="s">
        <v>31</v>
      </c>
      <c r="H14" s="38"/>
      <c r="I14" s="30"/>
    </row>
    <row r="15" s="12" customFormat="1" ht="45" customHeight="1" spans="1:9">
      <c r="A15" s="25"/>
      <c r="B15" s="25"/>
      <c r="C15" s="25"/>
      <c r="D15" s="25" t="s">
        <v>32</v>
      </c>
      <c r="E15" s="34" t="s">
        <v>33</v>
      </c>
      <c r="F15" s="25"/>
      <c r="G15" s="35"/>
      <c r="H15" s="38"/>
      <c r="I15" s="30"/>
    </row>
    <row r="16" s="12" customFormat="1" ht="45" customHeight="1" spans="1:9">
      <c r="A16" s="25"/>
      <c r="B16" s="25"/>
      <c r="C16" s="25" t="s">
        <v>34</v>
      </c>
      <c r="D16" s="25" t="s">
        <v>35</v>
      </c>
      <c r="E16" s="34" t="s">
        <v>36</v>
      </c>
      <c r="F16" s="25">
        <v>8</v>
      </c>
      <c r="G16" s="25" t="s">
        <v>37</v>
      </c>
      <c r="H16" s="38"/>
      <c r="I16" s="30"/>
    </row>
    <row r="20" spans="7:11">
      <c r="G20" s="14"/>
      <c r="I20"/>
      <c r="J20" s="39"/>
      <c r="K20" s="40"/>
    </row>
    <row r="21" spans="7:11">
      <c r="G21" s="14"/>
      <c r="I21"/>
      <c r="J21" s="39"/>
      <c r="K21" s="40"/>
    </row>
    <row r="22" spans="7:11">
      <c r="G22" s="14"/>
      <c r="I22"/>
      <c r="J22" s="39"/>
      <c r="K22" s="40"/>
    </row>
    <row r="23" spans="7:11">
      <c r="G23" s="14"/>
      <c r="I23"/>
      <c r="J23" s="39"/>
      <c r="K23" s="40"/>
    </row>
  </sheetData>
  <mergeCells count="21">
    <mergeCell ref="A1:H1"/>
    <mergeCell ref="A2:H2"/>
    <mergeCell ref="B3:D3"/>
    <mergeCell ref="C12:G12"/>
    <mergeCell ref="A4:A16"/>
    <mergeCell ref="B4:B12"/>
    <mergeCell ref="B13:B16"/>
    <mergeCell ref="C4:C5"/>
    <mergeCell ref="C6:C11"/>
    <mergeCell ref="C14:C15"/>
    <mergeCell ref="D4:D5"/>
    <mergeCell ref="D6:D11"/>
    <mergeCell ref="F4:F5"/>
    <mergeCell ref="F6:F11"/>
    <mergeCell ref="F14:F15"/>
    <mergeCell ref="G4:G5"/>
    <mergeCell ref="G6:G11"/>
    <mergeCell ref="G14:G15"/>
    <mergeCell ref="H4:H5"/>
    <mergeCell ref="H6:H11"/>
    <mergeCell ref="H14:H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zoomScale="72" zoomScaleNormal="72" workbookViewId="0">
      <selection activeCell="E19" sqref="E19"/>
    </sheetView>
  </sheetViews>
  <sheetFormatPr defaultColWidth="9.26851851851852" defaultRowHeight="14.4"/>
  <cols>
    <col min="1" max="1" width="17.2685185185185" customWidth="1"/>
    <col min="2" max="2" width="33" customWidth="1"/>
    <col min="3" max="3" width="9.73148148148148"/>
    <col min="4" max="4" width="20.1851851851852" customWidth="1"/>
    <col min="5" max="5" width="30.4537037037037" customWidth="1"/>
    <col min="21" max="21" width="10.2685185185185"/>
  </cols>
  <sheetData>
    <row r="1" ht="16.2" spans="1:29">
      <c r="A1" s="1" t="s">
        <v>2</v>
      </c>
      <c r="B1" s="1" t="s">
        <v>38</v>
      </c>
      <c r="C1" s="1" t="s">
        <v>39</v>
      </c>
      <c r="D1" s="2" t="s">
        <v>40</v>
      </c>
      <c r="E1" s="2" t="s">
        <v>41</v>
      </c>
      <c r="G1" s="3">
        <v>2024.11</v>
      </c>
      <c r="H1" s="3">
        <v>2024.12</v>
      </c>
      <c r="I1" s="3">
        <v>2025.1</v>
      </c>
      <c r="J1" s="3">
        <v>2025.2</v>
      </c>
      <c r="K1" s="3">
        <v>2025.3</v>
      </c>
      <c r="L1" s="3">
        <v>2025.4</v>
      </c>
      <c r="M1" s="3">
        <v>2025.5</v>
      </c>
      <c r="O1" s="3">
        <v>2024.11</v>
      </c>
      <c r="P1" s="3">
        <v>2024.12</v>
      </c>
      <c r="Q1" s="3">
        <v>2025.1</v>
      </c>
      <c r="R1" s="3">
        <v>2025.2</v>
      </c>
      <c r="S1" s="3">
        <v>2025.3</v>
      </c>
      <c r="T1" s="3">
        <v>2025.4</v>
      </c>
      <c r="U1" s="3">
        <v>2025.5</v>
      </c>
      <c r="V1" s="3">
        <v>2025.6</v>
      </c>
      <c r="W1" s="3">
        <v>2025.7</v>
      </c>
      <c r="X1" s="3">
        <v>2025.8</v>
      </c>
      <c r="Y1" s="3">
        <v>2025.9</v>
      </c>
      <c r="Z1" s="3">
        <v>2025.1</v>
      </c>
      <c r="AA1" s="3">
        <v>2025.11</v>
      </c>
      <c r="AB1" s="3">
        <v>2025.12</v>
      </c>
      <c r="AC1" s="3" t="s">
        <v>42</v>
      </c>
    </row>
    <row r="2" ht="15.6" spans="1:29">
      <c r="A2" s="4" t="s">
        <v>43</v>
      </c>
      <c r="B2" s="5" t="s">
        <v>44</v>
      </c>
      <c r="C2" s="5">
        <v>2024</v>
      </c>
      <c r="D2" s="5">
        <v>2</v>
      </c>
      <c r="E2" s="6">
        <v>6</v>
      </c>
      <c r="G2" s="3">
        <v>142</v>
      </c>
      <c r="H2" s="3">
        <v>335</v>
      </c>
      <c r="I2" s="3">
        <v>426</v>
      </c>
      <c r="J2" s="3">
        <v>676</v>
      </c>
      <c r="K2" s="3">
        <v>808</v>
      </c>
      <c r="L2" s="3">
        <v>834</v>
      </c>
      <c r="M2" s="3">
        <v>874</v>
      </c>
      <c r="O2" s="3">
        <v>6000</v>
      </c>
      <c r="P2" s="3">
        <v>18000</v>
      </c>
      <c r="Q2" s="3">
        <v>18000</v>
      </c>
      <c r="R2" s="3">
        <v>24000</v>
      </c>
      <c r="S2" s="3">
        <v>32000</v>
      </c>
      <c r="T2" s="3">
        <v>32000</v>
      </c>
      <c r="U2" s="3">
        <v>32000</v>
      </c>
      <c r="V2" s="3">
        <v>18000</v>
      </c>
      <c r="W2" s="3">
        <v>18000</v>
      </c>
      <c r="X2" s="3">
        <v>18000</v>
      </c>
      <c r="Y2" s="3">
        <v>18000</v>
      </c>
      <c r="Z2" s="3">
        <v>18000</v>
      </c>
      <c r="AA2" s="3">
        <v>18000</v>
      </c>
      <c r="AB2" s="3">
        <v>18000</v>
      </c>
      <c r="AC2">
        <f>SUM(O2:AB2)</f>
        <v>288000</v>
      </c>
    </row>
    <row r="3" ht="15.6" spans="1:29">
      <c r="A3" s="7"/>
      <c r="B3" s="5" t="s">
        <v>45</v>
      </c>
      <c r="C3" s="5">
        <v>2024</v>
      </c>
      <c r="D3" s="5">
        <v>2</v>
      </c>
      <c r="E3" s="6">
        <v>6</v>
      </c>
      <c r="G3" s="3">
        <v>132</v>
      </c>
      <c r="H3" s="3">
        <v>151</v>
      </c>
      <c r="I3" s="3">
        <v>210</v>
      </c>
      <c r="J3" s="3">
        <v>222</v>
      </c>
      <c r="K3" s="3">
        <v>231</v>
      </c>
      <c r="L3" s="3">
        <v>244</v>
      </c>
      <c r="M3" s="3">
        <v>244</v>
      </c>
      <c r="O3" s="3">
        <v>12000</v>
      </c>
      <c r="P3" s="3">
        <v>18000</v>
      </c>
      <c r="Q3" s="3">
        <v>18000</v>
      </c>
      <c r="R3" s="3">
        <v>18000</v>
      </c>
      <c r="S3" s="3">
        <v>18000</v>
      </c>
      <c r="T3" s="3">
        <v>18000</v>
      </c>
      <c r="U3" s="3">
        <v>18000</v>
      </c>
      <c r="V3" s="3">
        <v>18000</v>
      </c>
      <c r="W3" s="3">
        <v>18000</v>
      </c>
      <c r="X3" s="3">
        <v>18000</v>
      </c>
      <c r="Y3" s="3">
        <v>18000</v>
      </c>
      <c r="Z3" s="3">
        <v>18000</v>
      </c>
      <c r="AA3" s="3">
        <v>18000</v>
      </c>
      <c r="AB3" s="3">
        <v>18000</v>
      </c>
      <c r="AC3">
        <f>SUM(O3:AB3)</f>
        <v>246000</v>
      </c>
    </row>
    <row r="4" ht="15.6" spans="1:29">
      <c r="A4" s="8"/>
      <c r="B4" s="5" t="s">
        <v>46</v>
      </c>
      <c r="C4" s="5">
        <v>2024</v>
      </c>
      <c r="D4" s="5">
        <v>2</v>
      </c>
      <c r="E4" s="6">
        <v>6</v>
      </c>
      <c r="G4" s="3">
        <v>141</v>
      </c>
      <c r="H4" s="3">
        <v>181</v>
      </c>
      <c r="I4" s="3">
        <v>230</v>
      </c>
      <c r="J4" s="3">
        <v>279</v>
      </c>
      <c r="K4" s="3">
        <v>306</v>
      </c>
      <c r="L4" s="3">
        <v>327</v>
      </c>
      <c r="M4" s="3">
        <v>352</v>
      </c>
      <c r="O4" s="3">
        <v>6000</v>
      </c>
      <c r="P4" s="3">
        <v>12000</v>
      </c>
      <c r="Q4" s="3">
        <v>12000</v>
      </c>
      <c r="R4" s="3">
        <v>12000</v>
      </c>
      <c r="S4" s="3">
        <v>18000</v>
      </c>
      <c r="T4" s="3">
        <v>18000</v>
      </c>
      <c r="U4" s="3">
        <v>18000</v>
      </c>
      <c r="V4" s="3">
        <v>18000</v>
      </c>
      <c r="W4" s="3">
        <v>18000</v>
      </c>
      <c r="X4" s="3">
        <v>18000</v>
      </c>
      <c r="Y4" s="3">
        <v>18000</v>
      </c>
      <c r="Z4" s="3">
        <v>18000</v>
      </c>
      <c r="AA4" s="3">
        <v>18000</v>
      </c>
      <c r="AB4" s="3">
        <v>18000</v>
      </c>
      <c r="AC4">
        <f>SUM(O4:AB4)</f>
        <v>222000</v>
      </c>
    </row>
    <row r="5" ht="15.6" spans="1:29">
      <c r="A5" s="4" t="s">
        <v>47</v>
      </c>
      <c r="B5" s="5" t="s">
        <v>48</v>
      </c>
      <c r="C5" s="5">
        <v>2025.1</v>
      </c>
      <c r="D5" s="5">
        <v>0</v>
      </c>
      <c r="E5" s="6">
        <v>6</v>
      </c>
      <c r="G5" s="3">
        <v>0</v>
      </c>
      <c r="H5" s="3">
        <v>0</v>
      </c>
      <c r="I5" s="3">
        <v>204</v>
      </c>
      <c r="J5" s="3">
        <v>224</v>
      </c>
      <c r="K5" s="3">
        <v>233</v>
      </c>
      <c r="L5" s="3">
        <v>269</v>
      </c>
      <c r="M5" s="3">
        <v>288</v>
      </c>
      <c r="O5" s="3">
        <v>0</v>
      </c>
      <c r="P5" s="3">
        <v>0</v>
      </c>
      <c r="Q5" s="3">
        <v>12000</v>
      </c>
      <c r="R5" s="3">
        <v>12000</v>
      </c>
      <c r="S5" s="3">
        <v>12000</v>
      </c>
      <c r="T5" s="3">
        <v>12000</v>
      </c>
      <c r="U5" s="3">
        <v>12000</v>
      </c>
      <c r="V5" s="3">
        <v>12000</v>
      </c>
      <c r="W5" s="3">
        <v>12000</v>
      </c>
      <c r="X5" s="3">
        <v>12000</v>
      </c>
      <c r="Y5" s="3">
        <v>12000</v>
      </c>
      <c r="Z5" s="3">
        <v>12000</v>
      </c>
      <c r="AA5" s="3">
        <v>12000</v>
      </c>
      <c r="AB5" s="3">
        <v>12000</v>
      </c>
      <c r="AC5">
        <f>SUM(O5:AB5)</f>
        <v>144000</v>
      </c>
    </row>
    <row r="6" ht="15.6" spans="1:29">
      <c r="A6" s="7"/>
      <c r="B6" s="5" t="s">
        <v>49</v>
      </c>
      <c r="C6" s="5">
        <v>2025.4</v>
      </c>
      <c r="D6" s="5">
        <v>0</v>
      </c>
      <c r="E6" s="6">
        <v>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</row>
    <row r="7" ht="15.6" spans="1:29">
      <c r="A7" s="8"/>
      <c r="B7" s="5" t="s">
        <v>50</v>
      </c>
      <c r="C7" s="5">
        <v>2025.4</v>
      </c>
      <c r="D7" s="5">
        <v>0</v>
      </c>
      <c r="E7" s="6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6000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</row>
    <row r="8" ht="15.6" spans="1:29">
      <c r="A8" s="9" t="s">
        <v>51</v>
      </c>
      <c r="B8" s="10"/>
      <c r="C8" s="11"/>
      <c r="D8" s="11">
        <f>SUM(D2:D7)</f>
        <v>6</v>
      </c>
      <c r="E8" s="6">
        <f>SUM(E2:E7)</f>
        <v>26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/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</row>
    <row r="9" ht="15.6" spans="1:29">
      <c r="A9" s="9" t="s">
        <v>52</v>
      </c>
      <c r="B9" s="10"/>
      <c r="C9" s="11"/>
      <c r="D9" s="10">
        <f>D8+E8</f>
        <v>32</v>
      </c>
      <c r="E9" s="11"/>
    </row>
  </sheetData>
  <mergeCells count="5">
    <mergeCell ref="A8:C8"/>
    <mergeCell ref="A9:C9"/>
    <mergeCell ref="D9:E9"/>
    <mergeCell ref="A2:A4"/>
    <mergeCell ref="A5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需求表</vt:lpstr>
      <vt:lpstr>实际发生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yuweiwei</dc:creator>
  <cp:lastModifiedBy>*^_^*益路同行沈强</cp:lastModifiedBy>
  <dcterms:created xsi:type="dcterms:W3CDTF">2024-06-21T22:04:00Z</dcterms:created>
  <dcterms:modified xsi:type="dcterms:W3CDTF">2026-02-25T03:48:33Z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4C5CBD27B61B476196B0510439319782_13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